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1" i="1"/>
  <c r="H24" i="1"/>
  <c r="H15" i="1"/>
  <c r="H49" i="1"/>
  <c r="H45" i="1"/>
  <c r="H33" i="1"/>
  <c r="H28" i="1"/>
  <c r="H27" i="1" l="1"/>
  <c r="H16" i="1"/>
  <c r="H20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<sst xmlns="http://schemas.openxmlformats.org/spreadsheetml/2006/main" count="48" uniqueCount="28">
  <si>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</si>
  <si>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</si>
  <si>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</si>
  <si>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</si>
  <si>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</si>
  <si>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</si>
  <si>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</si>
  <si>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</si>
  <si>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</si>
  <si>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</si>
  <si>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</si>
  <si>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</si>
  <si>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</si>
  <si>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</si>
  <si>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</si>
  <si>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</si>
  <si>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</si>
  <si>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</si>
  <si>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</si>
  <si>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</si>
  <si>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</si>
  <si>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</si>
  <si>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</si>
  <si>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</si>
  <si>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</si>
  <si>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Dana:05.05.2020.</t>
  </si>
  <si>
    <t>Dana 05.05.2020.godine Dom zdravlja Požarevac nije izvršio plaćanje prema dobavljačima:</t>
  </si>
  <si>
    <t>Primljena i neutrošena participacija od 05.05.2020.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</si>
</sst>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1" zoomScaleNormal="100" workbookViewId="0">
      <selection activeCell="H35" sqref="H35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43956</v>
      </c>
      <c r="H12" s="23">
        <v>4777222.47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43956</v>
      </c>
      <c r="H13" s="3">
        <f>H14+H25-H32-H42</f>
        <v>4772517.9599999953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43956</v>
      </c>
      <c r="H14" s="4">
        <f>H15+H16+H17+H18+H19+H20+H21+H22+H23+H24</f>
        <v>30486428.73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f>25936361.03</f>
        <v>25936361.030000001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1047757.33-2500-36191.05-8673.16+1066750</f>
        <v>2067143.1199999999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154209.04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</f>
        <v>2270648.3499999992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</f>
        <v>20147.189999999981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27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</f>
        <v>37920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43956</v>
      </c>
      <c r="H25" s="4">
        <f>H26+H27+H28+H29+H30+H31</f>
        <v>2948339.49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2437279.06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</f>
        <v>294951.39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</f>
        <v>216109.04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27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43956</v>
      </c>
      <c r="H32" s="5">
        <f>SUM(H33:H41)</f>
        <v>26203291.200000003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f>25936361.03-36519</f>
        <v>25899842.030000001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303449.17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43956</v>
      </c>
      <c r="H42" s="5">
        <f>SUM(H43:H47)</f>
        <v>2458959.06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2437279.06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f>20709+971</f>
        <v>21680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43956</v>
      </c>
      <c r="H48" s="6">
        <f>4704.74+519567.19-0.11-519567.19+600366.45-0.12</f>
        <v>605070.96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f>513917.74+86448.71</f>
        <v>600366.44999999995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4777222.4699999951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C54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2020-05-06T08:13:36Z</dcterms:modified>
</cp:coreProperties>
</file>